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2012'!$A$1:$D$52</definedName>
  </definedNames>
  <calcPr fullCalcOnLoad="1"/>
</workbook>
</file>

<file path=xl/sharedStrings.xml><?xml version="1.0" encoding="utf-8"?>
<sst xmlns="http://schemas.openxmlformats.org/spreadsheetml/2006/main" count="99" uniqueCount="99">
  <si>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</si>
  <si>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</si>
  <si>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</si>
  <si>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</si>
  <si>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</si>
  <si>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</si>
  <si>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</si>
  <si>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</si>
  <si>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</si>
  <si>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</si>
  <si>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</si>
  <si>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</si>
  <si>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</si>
  <si>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</si>
  <si>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</si>
  <si>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</si>
  <si>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</si>
  <si>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</si>
  <si>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</si>
  <si>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</si>
  <si>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</si>
  <si>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</si>
  <si>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</si>
  <si>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</si>
  <si>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</si>
  <si>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</si>
  <si>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</si>
  <si>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</si>
  <si>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</si>
  <si>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</si>
  <si>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</si>
  <si>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</si>
  <si>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</si>
  <si>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</si>
  <si>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</si>
  <si>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</si>
  <si>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</si>
  <si>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</si>
  <si>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</si>
  <si>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</si>
  <si>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</si>
  <si>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</si>
  <si>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</si>
  <si>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</si>
  <si>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</si>
  <si>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</si>
  <si>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</si>
  <si>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</si>
  <si>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</si>
  <si>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</si>
  <si>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</si>
  <si>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</si>
  <si>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</si>
  <si>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</si>
  <si>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</si>
  <si>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</si>
  <si>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</si>
  <si>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</si>
  <si>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</si>
  <si>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</si>
  <si>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</si>
  <si>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</si>
  <si>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</si>
  <si>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</si>
  <si>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</si>
  <si>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</si>
  <si>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</si>
  <si>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</si>
  <si>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</si>
  <si>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</si>
  <si>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</si>
  <si>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</si>
  <si>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</si>
  <si>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</si>
  <si>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</si>
  <si>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</si>
  <si>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</si>
  <si>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</si>
  <si>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</si>
  <si>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</si>
  <si>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</si>
  <si>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</si>
  <si>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</si>
  <si>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</si>
  <si>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</si>
  <si>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</si>
  <si>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</si>
  <si>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</si>
  <si>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0107</t>
  </si>
  <si>
    <t>0304</t>
  </si>
  <si>
    <t>Обеспечение проведения выборов и референдумов</t>
  </si>
  <si>
    <t>Органы юстиции</t>
  </si>
  <si>
    <t>Исполнение расходов бюджета города за 2016 года по разделам, подразделам классификации расходов бюджетов</t>
  </si>
  <si>
    <t>1002</t>
  </si>
  <si>
    <t>Социальное обслуживание населения</t>
  </si>
  <si>
    <t>Исполнено за      2016 год</t>
  </si>
  <si>
    <t>Уточненный план на 2016 год</t>
  </si>
  <si>
    <t xml:space="preserve">Приложение   № 3  к  решению Обнинского городского Собрания  «Об  утверждении  отчета  об  исполнении  бюджета  города  Обнинска  за  2016 год» </t>
  </si>
  <si>
    <t>от 23.05.2017 № 01-30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</si>
</sst>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</numFmts>
  <fonts count="6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5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/>
      <protection/>
    </xf>
    <xf numFmtId="0" fontId="21" fillId="28" borderId="1" applyNumberFormat="0" applyAlignment="0" applyProtection="0"/>
    <xf numFmtId="0" fontId="22" fillId="29" borderId="2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1" borderId="1" applyNumberFormat="0" applyAlignment="0" applyProtection="0"/>
    <xf numFmtId="0" fontId="29" fillId="0" borderId="5" applyNumberFormat="0" applyFill="0" applyAlignment="0" applyProtection="0"/>
    <xf numFmtId="0" fontId="30" fillId="20" borderId="0" applyNumberFormat="0" applyBorder="0" applyAlignment="0" applyProtection="0"/>
    <xf numFmtId="0" fontId="20" fillId="3" borderId="6" applyNumberFormat="0" applyFont="0" applyAlignment="0" applyProtection="0"/>
    <xf numFmtId="0" fontId="31" fillId="28" borderId="7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0" fillId="0" borderId="0">
      <alignment/>
      <protection/>
    </xf>
    <xf numFmtId="0" fontId="35" fillId="0" borderId="0" applyNumberFormat="0" applyFill="0" applyBorder="0" applyAlignment="0" applyProtection="0"/>
    <xf numFmtId="0" fontId="32" fillId="3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2" fillId="0" borderId="0">
      <alignment horizontal="right"/>
      <protection/>
    </xf>
    <xf numFmtId="0" fontId="32" fillId="30" borderId="9">
      <alignment/>
      <protection/>
    </xf>
    <xf numFmtId="0" fontId="32" fillId="0" borderId="10">
      <alignment horizontal="center" vertical="center" wrapText="1"/>
      <protection/>
    </xf>
    <xf numFmtId="0" fontId="32" fillId="30" borderId="11">
      <alignment/>
      <protection/>
    </xf>
    <xf numFmtId="49" fontId="32" fillId="0" borderId="10">
      <alignment horizontal="left" vertical="top" wrapText="1" indent="2"/>
      <protection/>
    </xf>
    <xf numFmtId="49" fontId="32" fillId="0" borderId="10">
      <alignment horizontal="center" vertical="top" shrinkToFit="1"/>
      <protection/>
    </xf>
    <xf numFmtId="4" fontId="32" fillId="0" borderId="10">
      <alignment horizontal="right" vertical="top" shrinkToFit="1"/>
      <protection/>
    </xf>
    <xf numFmtId="10" fontId="32" fillId="0" borderId="10">
      <alignment horizontal="right" vertical="top" shrinkToFit="1"/>
      <protection/>
    </xf>
    <xf numFmtId="0" fontId="32" fillId="30" borderId="11">
      <alignment shrinkToFit="1"/>
      <protection/>
    </xf>
    <xf numFmtId="0" fontId="37" fillId="0" borderId="10">
      <alignment horizontal="left"/>
      <protection/>
    </xf>
    <xf numFmtId="4" fontId="37" fillId="3" borderId="10">
      <alignment horizontal="right" vertical="top" shrinkToFit="1"/>
      <protection/>
    </xf>
    <xf numFmtId="10" fontId="37" fillId="3" borderId="10">
      <alignment horizontal="right" vertical="top" shrinkToFit="1"/>
      <protection/>
    </xf>
    <xf numFmtId="0" fontId="32" fillId="30" borderId="12">
      <alignment/>
      <protection/>
    </xf>
    <xf numFmtId="0" fontId="32" fillId="0" borderId="0">
      <alignment horizontal="left" wrapText="1"/>
      <protection/>
    </xf>
    <xf numFmtId="0" fontId="37" fillId="0" borderId="10">
      <alignment vertical="top" wrapText="1"/>
      <protection/>
    </xf>
    <xf numFmtId="4" fontId="37" fillId="12" borderId="10">
      <alignment horizontal="right" vertical="top" shrinkToFit="1"/>
      <protection/>
    </xf>
    <xf numFmtId="10" fontId="37" fillId="12" borderId="10">
      <alignment horizontal="right" vertical="top" shrinkToFit="1"/>
      <protection/>
    </xf>
    <xf numFmtId="0" fontId="32" fillId="30" borderId="11">
      <alignment horizontal="center"/>
      <protection/>
    </xf>
    <xf numFmtId="0" fontId="32" fillId="30" borderId="11">
      <alignment horizontal="left"/>
      <protection/>
    </xf>
    <xf numFmtId="0" fontId="32" fillId="30" borderId="12">
      <alignment horizontal="center"/>
      <protection/>
    </xf>
    <xf numFmtId="0" fontId="32" fillId="30" borderId="12">
      <alignment horizontal="left"/>
      <protection/>
    </xf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13" applyNumberFormat="0" applyAlignment="0" applyProtection="0"/>
    <xf numFmtId="0" fontId="48" fillId="38" borderId="14" applyNumberFormat="0" applyAlignment="0" applyProtection="0"/>
    <xf numFmtId="0" fontId="49" fillId="38" borderId="1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39" borderId="19" applyNumberFormat="0" applyAlignment="0" applyProtection="0"/>
    <xf numFmtId="0" fontId="55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0" fillId="41" borderId="0">
      <alignment/>
      <protection/>
    </xf>
    <xf numFmtId="0" fontId="7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3" borderId="20" applyNumberFormat="0" applyFont="0" applyAlignment="0" applyProtection="0"/>
    <xf numFmtId="9" fontId="0" fillId="0" borderId="0" applyFont="0" applyFill="0" applyBorder="0" applyAlignment="0" applyProtection="0"/>
    <xf numFmtId="0" fontId="59" fillId="0" borderId="2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23" xfId="0" applyFont="1" applyFill="1" applyBorder="1" applyAlignment="1">
      <alignment vertical="top" wrapText="1"/>
    </xf>
    <xf numFmtId="49" fontId="12" fillId="41" borderId="23" xfId="0" applyNumberFormat="1" applyFont="1" applyFill="1" applyBorder="1" applyAlignment="1">
      <alignment horizontal="center" vertical="top" shrinkToFit="1"/>
    </xf>
    <xf numFmtId="0" fontId="12" fillId="0" borderId="23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41" borderId="23" xfId="0" applyNumberFormat="1" applyFont="1" applyFill="1" applyBorder="1" applyAlignment="1">
      <alignment horizontal="center" vertical="top" shrinkToFit="1"/>
    </xf>
    <xf numFmtId="4" fontId="16" fillId="0" borderId="23" xfId="125" applyNumberFormat="1" applyFont="1" applyFill="1" applyBorder="1" applyAlignment="1">
      <alignment horizontal="right" vertical="top" shrinkToFit="1"/>
      <protection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/>
    </xf>
    <xf numFmtId="4" fontId="15" fillId="0" borderId="10" xfId="99" applyNumberFormat="1" applyFont="1" applyFill="1" applyProtection="1">
      <alignment horizontal="right" vertical="top" shrinkToFi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Расходы 201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9.625" style="5" customWidth="1"/>
    <col min="4" max="4" width="19.75390625" style="20" customWidth="1"/>
  </cols>
  <sheetData>
    <row r="1" spans="1:6" ht="52.5" customHeight="1">
      <c r="A1" s="14"/>
      <c r="C1" s="31" t="s">
        <v>97</v>
      </c>
      <c r="D1" s="32"/>
      <c r="E1" s="27"/>
      <c r="F1" s="27"/>
    </row>
    <row r="2" spans="1:6" ht="15" customHeight="1">
      <c r="A2" s="14"/>
      <c r="C2" s="33" t="s">
        <v>98</v>
      </c>
      <c r="D2" s="34"/>
      <c r="E2" s="26"/>
      <c r="F2" s="26"/>
    </row>
    <row r="3" spans="1:2" ht="9.75" customHeight="1">
      <c r="A3" s="14"/>
      <c r="B3" s="2"/>
    </row>
    <row r="4" spans="1:4" ht="39" customHeight="1">
      <c r="A4" s="28" t="s">
        <v>92</v>
      </c>
      <c r="B4" s="28"/>
      <c r="C4" s="29"/>
      <c r="D4" s="30"/>
    </row>
    <row r="5" spans="1:4" ht="20.25" customHeight="1">
      <c r="A5" s="3"/>
      <c r="B5" s="4"/>
      <c r="D5" s="13" t="s">
        <v>9</v>
      </c>
    </row>
    <row r="6" spans="1:4" ht="61.5" customHeight="1">
      <c r="A6" s="10" t="s">
        <v>0</v>
      </c>
      <c r="B6" s="10" t="s">
        <v>6</v>
      </c>
      <c r="C6" s="11" t="s">
        <v>96</v>
      </c>
      <c r="D6" s="11" t="s">
        <v>95</v>
      </c>
    </row>
    <row r="7" spans="1:4" s="6" customFormat="1" ht="18.75" customHeight="1">
      <c r="A7" s="15" t="s">
        <v>10</v>
      </c>
      <c r="B7" s="21" t="s">
        <v>5</v>
      </c>
      <c r="C7" s="22">
        <f>SUM(C8:C13)</f>
        <v>301684088</v>
      </c>
      <c r="D7" s="22">
        <f>SUM(D8:D13)</f>
        <v>272275365.25</v>
      </c>
    </row>
    <row r="8" spans="1:4" s="7" customFormat="1" ht="66" customHeight="1">
      <c r="A8" s="17" t="s">
        <v>63</v>
      </c>
      <c r="B8" s="16" t="s">
        <v>37</v>
      </c>
      <c r="C8" s="25">
        <v>24050000</v>
      </c>
      <c r="D8" s="25">
        <v>21370480.48</v>
      </c>
    </row>
    <row r="9" spans="1:4" s="12" customFormat="1" ht="63.75" customHeight="1">
      <c r="A9" s="17" t="s">
        <v>81</v>
      </c>
      <c r="B9" s="16" t="s">
        <v>68</v>
      </c>
      <c r="C9" s="25">
        <v>137825994</v>
      </c>
      <c r="D9" s="25">
        <v>134165697.77</v>
      </c>
    </row>
    <row r="10" spans="1:4" s="7" customFormat="1" ht="51" customHeight="1">
      <c r="A10" s="17" t="s">
        <v>57</v>
      </c>
      <c r="B10" s="16" t="s">
        <v>69</v>
      </c>
      <c r="C10" s="25">
        <v>65300</v>
      </c>
      <c r="D10" s="25">
        <v>0</v>
      </c>
    </row>
    <row r="11" spans="1:4" s="7" customFormat="1" ht="18.75" customHeight="1">
      <c r="A11" s="17" t="s">
        <v>90</v>
      </c>
      <c r="B11" s="16" t="s">
        <v>88</v>
      </c>
      <c r="C11" s="25">
        <v>34139000</v>
      </c>
      <c r="D11" s="25">
        <v>31338709.57</v>
      </c>
    </row>
    <row r="12" spans="1:4" s="7" customFormat="1" ht="20.25" customHeight="1">
      <c r="A12" s="17" t="s">
        <v>58</v>
      </c>
      <c r="B12" s="16" t="s">
        <v>38</v>
      </c>
      <c r="C12" s="25">
        <v>9783526</v>
      </c>
      <c r="D12" s="25">
        <v>0</v>
      </c>
    </row>
    <row r="13" spans="1:4" s="7" customFormat="1" ht="19.5" customHeight="1">
      <c r="A13" s="17" t="s">
        <v>11</v>
      </c>
      <c r="B13" s="16" t="s">
        <v>64</v>
      </c>
      <c r="C13" s="25">
        <v>95820268</v>
      </c>
      <c r="D13" s="25">
        <v>85400477.43</v>
      </c>
    </row>
    <row r="14" spans="1:4" s="18" customFormat="1" ht="35.25" customHeight="1">
      <c r="A14" s="15" t="s">
        <v>35</v>
      </c>
      <c r="B14" s="21" t="s">
        <v>34</v>
      </c>
      <c r="C14" s="22">
        <f>SUM(C15:C17)</f>
        <v>30570073.18</v>
      </c>
      <c r="D14" s="22">
        <f>SUM(D15:D17)</f>
        <v>29963883.869999997</v>
      </c>
    </row>
    <row r="15" spans="1:4" s="18" customFormat="1" ht="21.75" customHeight="1">
      <c r="A15" s="17" t="s">
        <v>91</v>
      </c>
      <c r="B15" s="16" t="s">
        <v>89</v>
      </c>
      <c r="C15" s="25">
        <v>4755093</v>
      </c>
      <c r="D15" s="25">
        <v>4584330.43</v>
      </c>
    </row>
    <row r="16" spans="1:4" s="18" customFormat="1" ht="49.5" customHeight="1">
      <c r="A16" s="17" t="s">
        <v>43</v>
      </c>
      <c r="B16" s="16" t="s">
        <v>36</v>
      </c>
      <c r="C16" s="25">
        <v>24796480.18</v>
      </c>
      <c r="D16" s="25">
        <v>24395716.7</v>
      </c>
    </row>
    <row r="17" spans="1:4" s="19" customFormat="1" ht="18" customHeight="1">
      <c r="A17" s="17" t="s">
        <v>44</v>
      </c>
      <c r="B17" s="16" t="s">
        <v>45</v>
      </c>
      <c r="C17" s="25">
        <v>1018500</v>
      </c>
      <c r="D17" s="25">
        <v>983836.74</v>
      </c>
    </row>
    <row r="18" spans="1:4" s="7" customFormat="1" ht="18" customHeight="1">
      <c r="A18" s="15" t="s">
        <v>48</v>
      </c>
      <c r="B18" s="21" t="s">
        <v>1</v>
      </c>
      <c r="C18" s="22">
        <f>SUM(C19:C21)</f>
        <v>400658721</v>
      </c>
      <c r="D18" s="22">
        <f>SUM(D19:D21)</f>
        <v>382845624.93</v>
      </c>
    </row>
    <row r="19" spans="1:4" s="7" customFormat="1" ht="18" customHeight="1">
      <c r="A19" s="17" t="s">
        <v>56</v>
      </c>
      <c r="B19" s="16" t="s">
        <v>31</v>
      </c>
      <c r="C19" s="25">
        <v>59000000</v>
      </c>
      <c r="D19" s="25">
        <v>59000000</v>
      </c>
    </row>
    <row r="20" spans="1:4" s="7" customFormat="1" ht="18" customHeight="1">
      <c r="A20" s="17" t="s">
        <v>84</v>
      </c>
      <c r="B20" s="16" t="s">
        <v>85</v>
      </c>
      <c r="C20" s="25">
        <v>327526569</v>
      </c>
      <c r="D20" s="25">
        <v>310367190.48</v>
      </c>
    </row>
    <row r="21" spans="1:4" s="9" customFormat="1" ht="18" customHeight="1">
      <c r="A21" s="17" t="s">
        <v>49</v>
      </c>
      <c r="B21" s="16" t="s">
        <v>7</v>
      </c>
      <c r="C21" s="25">
        <v>14132152</v>
      </c>
      <c r="D21" s="25">
        <v>13478434.45</v>
      </c>
    </row>
    <row r="22" spans="1:4" s="9" customFormat="1" ht="18" customHeight="1">
      <c r="A22" s="15" t="s">
        <v>12</v>
      </c>
      <c r="B22" s="21" t="s">
        <v>2</v>
      </c>
      <c r="C22" s="22">
        <f>SUM(C23:C26)</f>
        <v>407026854.3</v>
      </c>
      <c r="D22" s="22">
        <f>SUM(D23:D26)</f>
        <v>367580740.03</v>
      </c>
    </row>
    <row r="23" spans="1:4" s="6" customFormat="1" ht="18" customHeight="1">
      <c r="A23" s="17" t="s">
        <v>54</v>
      </c>
      <c r="B23" s="16" t="s">
        <v>33</v>
      </c>
      <c r="C23" s="25">
        <v>77460983.48</v>
      </c>
      <c r="D23" s="25">
        <v>76505157.11</v>
      </c>
    </row>
    <row r="24" spans="1:4" s="7" customFormat="1" ht="18" customHeight="1">
      <c r="A24" s="17" t="s">
        <v>42</v>
      </c>
      <c r="B24" s="16" t="s">
        <v>3</v>
      </c>
      <c r="C24" s="25">
        <v>115765620.82</v>
      </c>
      <c r="D24" s="25">
        <v>85678867.04</v>
      </c>
    </row>
    <row r="25" spans="1:4" s="7" customFormat="1" ht="18" customHeight="1">
      <c r="A25" s="17" t="s">
        <v>13</v>
      </c>
      <c r="B25" s="16" t="s">
        <v>8</v>
      </c>
      <c r="C25" s="25">
        <v>170559950</v>
      </c>
      <c r="D25" s="25">
        <v>162192535.88</v>
      </c>
    </row>
    <row r="26" spans="1:4" s="7" customFormat="1" ht="35.25" customHeight="1">
      <c r="A26" s="17" t="s">
        <v>86</v>
      </c>
      <c r="B26" s="16" t="s">
        <v>87</v>
      </c>
      <c r="C26" s="25">
        <v>43240300</v>
      </c>
      <c r="D26" s="25">
        <v>43204180</v>
      </c>
    </row>
    <row r="27" spans="1:4" s="7" customFormat="1" ht="18" customHeight="1">
      <c r="A27" s="15" t="s">
        <v>47</v>
      </c>
      <c r="B27" s="21" t="s">
        <v>32</v>
      </c>
      <c r="C27" s="22">
        <f>C28</f>
        <v>850000</v>
      </c>
      <c r="D27" s="22">
        <f>D28</f>
        <v>637375</v>
      </c>
    </row>
    <row r="28" spans="1:4" s="7" customFormat="1" ht="18" customHeight="1">
      <c r="A28" s="17" t="s">
        <v>55</v>
      </c>
      <c r="B28" s="16" t="s">
        <v>67</v>
      </c>
      <c r="C28" s="25">
        <v>850000</v>
      </c>
      <c r="D28" s="25">
        <v>637375</v>
      </c>
    </row>
    <row r="29" spans="1:4" s="7" customFormat="1" ht="18" customHeight="1">
      <c r="A29" s="15" t="s">
        <v>22</v>
      </c>
      <c r="B29" s="21" t="s">
        <v>16</v>
      </c>
      <c r="C29" s="22">
        <f>SUM(C30:C33)</f>
        <v>1470776191.12</v>
      </c>
      <c r="D29" s="22">
        <f>SUM(D30:D33)</f>
        <v>1438917050.88</v>
      </c>
    </row>
    <row r="30" spans="1:4" s="7" customFormat="1" ht="18" customHeight="1">
      <c r="A30" s="17" t="s">
        <v>29</v>
      </c>
      <c r="B30" s="16" t="s">
        <v>26</v>
      </c>
      <c r="C30" s="25">
        <v>507550603.83</v>
      </c>
      <c r="D30" s="25">
        <v>495647289.42</v>
      </c>
    </row>
    <row r="31" spans="1:4" s="7" customFormat="1" ht="18" customHeight="1">
      <c r="A31" s="17" t="s">
        <v>51</v>
      </c>
      <c r="B31" s="16" t="s">
        <v>17</v>
      </c>
      <c r="C31" s="25">
        <v>888500331.29</v>
      </c>
      <c r="D31" s="25">
        <v>869880310.21</v>
      </c>
    </row>
    <row r="32" spans="1:4" s="7" customFormat="1" ht="18" customHeight="1">
      <c r="A32" s="17" t="s">
        <v>23</v>
      </c>
      <c r="B32" s="16" t="s">
        <v>18</v>
      </c>
      <c r="C32" s="25">
        <v>17891256</v>
      </c>
      <c r="D32" s="25">
        <v>17687186</v>
      </c>
    </row>
    <row r="33" spans="1:4" s="9" customFormat="1" ht="18" customHeight="1">
      <c r="A33" s="17" t="s">
        <v>30</v>
      </c>
      <c r="B33" s="16" t="s">
        <v>27</v>
      </c>
      <c r="C33" s="25">
        <v>56834000</v>
      </c>
      <c r="D33" s="25">
        <v>55702265.25</v>
      </c>
    </row>
    <row r="34" spans="1:4" s="7" customFormat="1" ht="18" customHeight="1">
      <c r="A34" s="15" t="s">
        <v>79</v>
      </c>
      <c r="B34" s="21" t="s">
        <v>19</v>
      </c>
      <c r="C34" s="22">
        <f>SUM(C35:C37)</f>
        <v>173133146.2</v>
      </c>
      <c r="D34" s="22">
        <f>SUM(D35:D37)</f>
        <v>170600492.22</v>
      </c>
    </row>
    <row r="35" spans="1:4" s="7" customFormat="1" ht="18" customHeight="1">
      <c r="A35" s="17" t="s">
        <v>46</v>
      </c>
      <c r="B35" s="16" t="s">
        <v>20</v>
      </c>
      <c r="C35" s="25">
        <v>154167146.2</v>
      </c>
      <c r="D35" s="25">
        <v>152031961.48</v>
      </c>
    </row>
    <row r="36" spans="1:4" s="7" customFormat="1" ht="18" customHeight="1">
      <c r="A36" s="17" t="s">
        <v>24</v>
      </c>
      <c r="B36" s="16" t="s">
        <v>21</v>
      </c>
      <c r="C36" s="25">
        <v>1500000</v>
      </c>
      <c r="D36" s="25">
        <v>1500000</v>
      </c>
    </row>
    <row r="37" spans="1:4" s="7" customFormat="1" ht="18" customHeight="1">
      <c r="A37" s="17" t="s">
        <v>52</v>
      </c>
      <c r="B37" s="16" t="s">
        <v>39</v>
      </c>
      <c r="C37" s="25">
        <v>17466000</v>
      </c>
      <c r="D37" s="25">
        <v>17068530.74</v>
      </c>
    </row>
    <row r="38" spans="1:4" s="6" customFormat="1" ht="18" customHeight="1">
      <c r="A38" s="15" t="s">
        <v>14</v>
      </c>
      <c r="B38" s="21" t="s">
        <v>4</v>
      </c>
      <c r="C38" s="22">
        <f>SUM(C39:C43)</f>
        <v>667556975.65</v>
      </c>
      <c r="D38" s="22">
        <f>SUM(D39:D43)</f>
        <v>646584720.1700001</v>
      </c>
    </row>
    <row r="39" spans="1:4" s="9" customFormat="1" ht="18" customHeight="1">
      <c r="A39" s="17" t="s">
        <v>61</v>
      </c>
      <c r="B39" s="16" t="s">
        <v>75</v>
      </c>
      <c r="C39" s="25">
        <v>5600000</v>
      </c>
      <c r="D39" s="25">
        <v>5070260.94</v>
      </c>
    </row>
    <row r="40" spans="1:4" s="9" customFormat="1" ht="18" customHeight="1">
      <c r="A40" s="17" t="s">
        <v>94</v>
      </c>
      <c r="B40" s="16" t="s">
        <v>93</v>
      </c>
      <c r="C40" s="25">
        <v>58402319</v>
      </c>
      <c r="D40" s="25">
        <v>55999349.55</v>
      </c>
    </row>
    <row r="41" spans="1:4" s="7" customFormat="1" ht="18" customHeight="1">
      <c r="A41" s="17" t="s">
        <v>15</v>
      </c>
      <c r="B41" s="16" t="s">
        <v>76</v>
      </c>
      <c r="C41" s="25">
        <v>483944882.85</v>
      </c>
      <c r="D41" s="25">
        <v>472762081.91</v>
      </c>
    </row>
    <row r="42" spans="1:4" s="7" customFormat="1" ht="18" customHeight="1">
      <c r="A42" s="17" t="s">
        <v>62</v>
      </c>
      <c r="B42" s="16" t="s">
        <v>28</v>
      </c>
      <c r="C42" s="25">
        <v>73622218.8</v>
      </c>
      <c r="D42" s="25">
        <v>73373125.58</v>
      </c>
    </row>
    <row r="43" spans="1:4" s="7" customFormat="1" ht="18" customHeight="1">
      <c r="A43" s="17" t="s">
        <v>83</v>
      </c>
      <c r="B43" s="16" t="s">
        <v>78</v>
      </c>
      <c r="C43" s="25">
        <v>45987555</v>
      </c>
      <c r="D43" s="25">
        <v>39379902.19</v>
      </c>
    </row>
    <row r="44" spans="1:4" s="7" customFormat="1" ht="18" customHeight="1">
      <c r="A44" s="15" t="s">
        <v>25</v>
      </c>
      <c r="B44" s="21" t="s">
        <v>65</v>
      </c>
      <c r="C44" s="22">
        <f>SUM(C45:C46)</f>
        <v>32500000</v>
      </c>
      <c r="D44" s="22">
        <f>SUM(D45:D46)</f>
        <v>32500000</v>
      </c>
    </row>
    <row r="45" spans="1:4" s="7" customFormat="1" ht="18" customHeight="1">
      <c r="A45" s="17" t="s">
        <v>80</v>
      </c>
      <c r="B45" s="16" t="s">
        <v>77</v>
      </c>
      <c r="C45" s="25">
        <v>11500000</v>
      </c>
      <c r="D45" s="25">
        <v>11500000</v>
      </c>
    </row>
    <row r="46" spans="1:4" s="7" customFormat="1" ht="35.25" customHeight="1">
      <c r="A46" s="17" t="s">
        <v>53</v>
      </c>
      <c r="B46" s="16" t="s">
        <v>66</v>
      </c>
      <c r="C46" s="25">
        <v>21000000</v>
      </c>
      <c r="D46" s="25">
        <v>21000000</v>
      </c>
    </row>
    <row r="47" spans="1:4" s="6" customFormat="1" ht="18" customHeight="1">
      <c r="A47" s="15" t="s">
        <v>59</v>
      </c>
      <c r="B47" s="21" t="s">
        <v>70</v>
      </c>
      <c r="C47" s="22">
        <f>SUM(C48:C49)</f>
        <v>5050000</v>
      </c>
      <c r="D47" s="22">
        <f>SUM(D48:D49)</f>
        <v>4977500</v>
      </c>
    </row>
    <row r="48" spans="1:4" s="7" customFormat="1" ht="18" customHeight="1">
      <c r="A48" s="17" t="s">
        <v>41</v>
      </c>
      <c r="B48" s="16" t="s">
        <v>71</v>
      </c>
      <c r="C48" s="25">
        <v>2550000</v>
      </c>
      <c r="D48" s="25">
        <v>2550000</v>
      </c>
    </row>
    <row r="49" spans="1:4" s="9" customFormat="1" ht="18" customHeight="1">
      <c r="A49" s="17" t="s">
        <v>50</v>
      </c>
      <c r="B49" s="16" t="s">
        <v>72</v>
      </c>
      <c r="C49" s="25">
        <v>2500000</v>
      </c>
      <c r="D49" s="25">
        <v>2427500</v>
      </c>
    </row>
    <row r="50" spans="1:4" s="7" customFormat="1" ht="36.75" customHeight="1">
      <c r="A50" s="15" t="s">
        <v>82</v>
      </c>
      <c r="B50" s="21" t="s">
        <v>73</v>
      </c>
      <c r="C50" s="22">
        <f>C51</f>
        <v>13930000</v>
      </c>
      <c r="D50" s="22">
        <f>D51</f>
        <v>12063803.87</v>
      </c>
    </row>
    <row r="51" spans="1:4" s="9" customFormat="1" ht="35.25" customHeight="1">
      <c r="A51" s="17" t="s">
        <v>60</v>
      </c>
      <c r="B51" s="16" t="s">
        <v>74</v>
      </c>
      <c r="C51" s="25">
        <v>13930000</v>
      </c>
      <c r="D51" s="25">
        <v>12063803.87</v>
      </c>
    </row>
    <row r="52" spans="1:4" s="19" customFormat="1" ht="21" customHeight="1">
      <c r="A52" s="23" t="s">
        <v>40</v>
      </c>
      <c r="B52" s="24"/>
      <c r="C52" s="22">
        <f>SUM(C50,C47,C44,C38,C34,C29,C27,C22,C18,C14,C7)</f>
        <v>3503736049.45</v>
      </c>
      <c r="D52" s="22">
        <f>SUM(D50,D47,D44,D38,D34,D29,D27,D22,D18,D14,D7)</f>
        <v>3358946556.22</v>
      </c>
    </row>
  </sheetData>
  <sheetProtection/>
  <mergeCells count="4">
    <mergeCell ref="E1:F1"/>
    <mergeCell ref="A4:D4"/>
    <mergeCell ref="C1:D1"/>
    <mergeCell ref="C2:D2"/>
  </mergeCells>
  <printOptions/>
  <pageMargins left="0.9448818897637796" right="0.31496062992125984" top="0.5905511811023623" bottom="0.6692913385826772" header="0.15748031496062992" footer="0.1968503937007874"/>
  <pageSetup firstPageNumber="47" useFirstPageNumber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2017-05-22T12:59:12Z</cp:lastPrinted>
  <dcterms:created xsi:type="dcterms:W3CDTF">2006-08-18T07:37:11Z</dcterms:created>
  <dcterms:modified xsi:type="dcterms:W3CDTF">2017-05-22T12:59:40Z</dcterms:modified>
  <cp:category/>
  <cp:version/>
  <cp:contentType/>
  <cp:contentStatus/>
</cp:coreProperties>
</file>